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D726E5D9-07CB-418B-B756-D2B15949DE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<sst xmlns="http://schemas.openxmlformats.org/spreadsheetml/2006/main" count="24" uniqueCount="24">
  <si>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</si>
  <si>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</si>
  <si>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</si>
  <si>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</si>
  <si>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</si>
  <si>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</si>
  <si>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</si>
  <si>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</si>
  <si>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</si>
  <si>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</si>
  <si>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</si>
  <si>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</si>
  <si>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</si>
  <si>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</si>
  <si>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</si>
  <si>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</si>
  <si>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</si>
  <si>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</si>
  <si>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</si>
  <si>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</si>
  <si>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14 : Evaporatore elettronico per la deposizione di metalli</t>
  </si>
  <si>
    <t>Fornitura Oggetto del Lotto n.14</t>
  </si>
  <si>
    <t>CIG: 9903648CDC</t>
  </si>
  <si>
    <t xml:space="preserve"> Thin film deposition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</si>
</sst>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F18" sqref="F18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3"/>
      <c r="K1" s="3"/>
    </row>
    <row r="2" spans="1:11" s="4" customFormat="1" ht="39.75" customHeight="1" x14ac:dyDescent="0.3">
      <c r="A2" s="35" t="s">
        <v>5</v>
      </c>
      <c r="B2" s="35"/>
      <c r="C2" s="36" t="s">
        <v>20</v>
      </c>
      <c r="D2" s="37"/>
      <c r="E2" s="37"/>
      <c r="F2" s="37"/>
      <c r="G2" s="38"/>
      <c r="H2" s="26" t="s">
        <v>22</v>
      </c>
      <c r="I2" s="27"/>
    </row>
    <row r="3" spans="1:11" ht="37.950000000000003" customHeight="1" x14ac:dyDescent="0.3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4" spans="1:11" ht="57" customHeight="1" x14ac:dyDescent="0.3">
      <c r="A4" s="39" t="s">
        <v>19</v>
      </c>
      <c r="B4" s="40"/>
      <c r="C4" s="40"/>
      <c r="D4" s="40"/>
      <c r="E4" s="40"/>
      <c r="F4" s="40"/>
      <c r="G4" s="40"/>
      <c r="H4" s="40"/>
      <c r="I4" s="40"/>
    </row>
    <row r="5" spans="1:11" s="5" customFormat="1" ht="37.950000000000003" customHeight="1" x14ac:dyDescent="0.3">
      <c r="A5" s="25" t="s">
        <v>1</v>
      </c>
      <c r="B5" s="22" t="s">
        <v>21</v>
      </c>
      <c r="C5" s="23"/>
      <c r="D5" s="24"/>
      <c r="E5" s="22" t="s">
        <v>7</v>
      </c>
      <c r="F5" s="25" t="s">
        <v>2</v>
      </c>
      <c r="G5" s="22" t="s">
        <v>8</v>
      </c>
      <c r="H5" s="23"/>
      <c r="I5" s="24"/>
      <c r="J5" s="21"/>
      <c r="K5" s="21"/>
    </row>
    <row r="6" spans="1:11" ht="26.4" customHeight="1" x14ac:dyDescent="0.3">
      <c r="A6" s="25"/>
      <c r="B6" s="28"/>
      <c r="C6" s="29"/>
      <c r="D6" s="30"/>
      <c r="E6" s="28"/>
      <c r="F6" s="25"/>
      <c r="G6" s="8" t="s">
        <v>3</v>
      </c>
      <c r="H6" s="25" t="s">
        <v>4</v>
      </c>
      <c r="I6" s="25"/>
      <c r="J6" s="21"/>
      <c r="K6" s="21"/>
    </row>
    <row r="7" spans="1:11" s="2" customFormat="1" ht="62.4" customHeight="1" x14ac:dyDescent="0.3">
      <c r="A7" s="12">
        <v>1</v>
      </c>
      <c r="B7" s="31" t="s">
        <v>23</v>
      </c>
      <c r="C7" s="32"/>
      <c r="D7" s="33"/>
      <c r="E7" s="13" t="s">
        <v>14</v>
      </c>
      <c r="F7" s="14" t="s">
        <v>13</v>
      </c>
      <c r="G7" s="7"/>
      <c r="H7" s="34"/>
      <c r="I7" s="34"/>
    </row>
    <row r="8" spans="1:11" ht="51.75" customHeight="1" x14ac:dyDescent="0.3">
      <c r="A8" s="12">
        <v>2</v>
      </c>
      <c r="B8" s="41" t="s">
        <v>16</v>
      </c>
      <c r="C8" s="42"/>
      <c r="D8" s="42"/>
      <c r="E8" s="42"/>
      <c r="F8" s="43"/>
      <c r="G8" s="6"/>
      <c r="H8" s="55"/>
      <c r="I8" s="55"/>
    </row>
    <row r="9" spans="1:11" ht="60.75" customHeight="1" thickBot="1" x14ac:dyDescent="0.35">
      <c r="A9" s="15">
        <v>3</v>
      </c>
      <c r="B9" s="18" t="s">
        <v>17</v>
      </c>
      <c r="C9" s="19"/>
      <c r="D9" s="19"/>
      <c r="E9" s="19"/>
      <c r="F9" s="20"/>
      <c r="G9" s="9"/>
      <c r="H9" s="56"/>
      <c r="I9" s="56"/>
    </row>
    <row r="10" spans="1:11" ht="14.25" customHeight="1" x14ac:dyDescent="0.3">
      <c r="A10" s="44" t="s">
        <v>18</v>
      </c>
      <c r="B10" s="45"/>
      <c r="C10" s="45"/>
      <c r="D10" s="45"/>
      <c r="E10" s="45"/>
      <c r="F10" s="45"/>
      <c r="G10" s="51" t="s">
        <v>15</v>
      </c>
      <c r="H10" s="51" t="s">
        <v>12</v>
      </c>
      <c r="I10" s="53" t="s">
        <v>9</v>
      </c>
    </row>
    <row r="11" spans="1:11" ht="11.25" customHeight="1" x14ac:dyDescent="0.3">
      <c r="A11" s="46"/>
      <c r="B11" s="47"/>
      <c r="C11" s="47"/>
      <c r="D11" s="47"/>
      <c r="E11" s="47"/>
      <c r="F11" s="47"/>
      <c r="G11" s="52"/>
      <c r="H11" s="52"/>
      <c r="I11" s="54"/>
    </row>
    <row r="12" spans="1:11" s="2" customFormat="1" ht="24.75" customHeight="1" x14ac:dyDescent="0.3">
      <c r="A12" s="46"/>
      <c r="B12" s="47"/>
      <c r="C12" s="47"/>
      <c r="D12" s="47"/>
      <c r="E12" s="47"/>
      <c r="F12" s="47"/>
      <c r="G12" s="10">
        <f>G7*F7</f>
        <v>0</v>
      </c>
      <c r="H12" s="10">
        <f>0.22*G12</f>
        <v>0</v>
      </c>
      <c r="I12" s="11">
        <f>G12+H12</f>
        <v>0</v>
      </c>
    </row>
    <row r="13" spans="1:11" ht="28.2" customHeight="1" x14ac:dyDescent="0.3">
      <c r="A13" s="57" t="s">
        <v>10</v>
      </c>
      <c r="B13" s="58"/>
      <c r="C13" s="58"/>
      <c r="D13" s="58"/>
      <c r="E13" s="58"/>
      <c r="F13" s="58"/>
      <c r="G13" s="10">
        <v>1674.58</v>
      </c>
      <c r="H13" s="10">
        <f>IF(G7=0,0,0.22*G13)</f>
        <v>0</v>
      </c>
      <c r="I13" s="11">
        <f>IF(G12=0,0,G13+H13)</f>
        <v>0</v>
      </c>
      <c r="J13" s="1"/>
    </row>
    <row r="14" spans="1:11" ht="28.2" customHeight="1" x14ac:dyDescent="0.3">
      <c r="A14" s="48" t="s">
        <v>11</v>
      </c>
      <c r="B14" s="49"/>
      <c r="C14" s="49"/>
      <c r="D14" s="49"/>
      <c r="E14" s="49"/>
      <c r="F14" s="50"/>
      <c r="G14" s="10">
        <f>IF(G12=0,0,G12+G13)</f>
        <v>0</v>
      </c>
      <c r="H14" s="10">
        <f>H12+H13</f>
        <v>0</v>
      </c>
      <c r="I14" s="11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j7VXiZmSP+PNTcV8EfLcjiLYK8q1BzpSExiLPk7OgRgtqXNnZ31yBas1AZVri8KGKcwH+N0OTSnDaADsDKGiWw==" saltValue="e/pHGHBnS44lCKB/EkiphA==" spinCount="100000" sheet="1" objects="1" scenarios="1"/>
  <mergeCells count="26"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2023-07-21T10:37:05Z</dcterms:modified>
  <cp:category/>
  <cp:contentStatus/>
</cp:coreProperties>
</file>